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9160" windowHeight="23020"/>
  </bookViews>
  <sheets>
    <sheet name="Programme de soutien typique..." sheetId="1" r:id="rId1"/>
  </sheets>
  <definedNames>
    <definedName name="_xlnm._FilterDatabase" localSheetId="0" hidden="1">'Programme de soutien typique...'!$G$58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2" i="1" l="1"/>
  <c r="F144" i="1"/>
  <c r="I107" i="1"/>
  <c r="G31" i="1"/>
  <c r="H31" i="1"/>
  <c r="I31" i="1"/>
  <c r="I109" i="1"/>
  <c r="E93" i="1"/>
  <c r="E92" i="1"/>
  <c r="E91" i="1"/>
  <c r="E90" i="1"/>
  <c r="E89" i="1"/>
  <c r="E88" i="1"/>
  <c r="E87" i="1"/>
  <c r="C149" i="1"/>
  <c r="I46" i="1"/>
  <c r="I71" i="1"/>
  <c r="I55" i="1"/>
  <c r="I19" i="1"/>
  <c r="H19" i="1"/>
  <c r="H71" i="1"/>
  <c r="H55" i="1"/>
  <c r="H46" i="1"/>
  <c r="C75" i="1"/>
  <c r="D131" i="1"/>
  <c r="I93" i="1"/>
  <c r="C139" i="1"/>
  <c r="C94" i="1"/>
  <c r="H113" i="1"/>
  <c r="E86" i="1"/>
  <c r="I139" i="1"/>
  <c r="E94" i="1"/>
  <c r="C140" i="1"/>
  <c r="G71" i="1"/>
  <c r="G55" i="1"/>
  <c r="G46" i="1"/>
  <c r="G19" i="1"/>
  <c r="C74" i="1"/>
  <c r="C73" i="1"/>
  <c r="C117" i="1"/>
  <c r="I140" i="1"/>
  <c r="I141" i="1"/>
  <c r="F142" i="1"/>
  <c r="C77" i="1"/>
  <c r="F141" i="1"/>
  <c r="C83" i="1"/>
  <c r="C141" i="1"/>
  <c r="A142" i="1"/>
  <c r="C146" i="1"/>
  <c r="D146" i="1"/>
  <c r="A141" i="1"/>
</calcChain>
</file>

<file path=xl/connections.xml><?xml version="1.0" encoding="utf-8"?>
<connections xmlns="http://schemas.openxmlformats.org/spreadsheetml/2006/main">
  <connection id="1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<sst xmlns="http://schemas.openxmlformats.org/spreadsheetml/2006/main" count="166" uniqueCount="111">
  <si>
    <t>technology help?</t>
  </si>
  <si>
    <t>needed</t>
  </si>
  <si>
    <t>supports</t>
  </si>
  <si>
    <t>support</t>
  </si>
  <si>
    <t>available?</t>
  </si>
  <si>
    <t>Source</t>
  </si>
  <si>
    <t>SECTION 2</t>
  </si>
  <si>
    <t>SECTION 1</t>
  </si>
  <si>
    <t>SECTION 3</t>
  </si>
  <si>
    <t xml:space="preserve">Housing and Living </t>
  </si>
  <si>
    <t>Section 4</t>
  </si>
  <si>
    <t>Programme de soutien typique d'une journée</t>
  </si>
  <si>
    <t>Mes besoins en matière de soutien</t>
  </si>
  <si>
    <t>Mon horaire du matin</t>
  </si>
  <si>
    <t xml:space="preserve">Heure :                       </t>
  </si>
  <si>
    <t>Ce que je fais, je voudrais qu’on me soutienne. Soyez précis dans la description des aides dont vous avez besoin.</t>
  </si>
  <si>
    <t>Type de soutien nécessaire</t>
  </si>
  <si>
    <t>Source de soutien</t>
  </si>
  <si>
    <t xml:space="preserve">Heures de soutien non rémunéré disponibles </t>
  </si>
  <si>
    <t xml:space="preserve">Heures de soutien rémunéré
nécessaires </t>
  </si>
  <si>
    <t>Heures qui peuvent être réduites à l’aide de la technologie</t>
  </si>
  <si>
    <t>Commentaires</t>
  </si>
  <si>
    <t>Nombre total d’heures nécessaires</t>
  </si>
  <si>
    <t>Mon horaire de l’après-midi</t>
  </si>
  <si>
    <t xml:space="preserve">Heure :      </t>
  </si>
  <si>
    <t>Mon horaire de soirée</t>
  </si>
  <si>
    <t>Soutien de nuit</t>
  </si>
  <si>
    <t>Pendant la nuit</t>
  </si>
  <si>
    <t>Soutien hebdomadaire</t>
  </si>
  <si>
    <t>Utilisez cette section pour les activités qui ne se produisent pas tous les jours (ne la remplissez que si ces activités n’ont pas été enregistrées ci-dessus).</t>
  </si>
  <si>
    <t>Jour et
temps</t>
  </si>
  <si>
    <t>Total des heures mensuelles de soutien financées nécessaires</t>
  </si>
  <si>
    <t>Heures économisées grâce à la technologie</t>
  </si>
  <si>
    <r>
      <t xml:space="preserve">Total des heures d’assistance </t>
    </r>
    <r>
      <rPr>
        <b/>
        <sz val="12"/>
        <color rgb="FFFF0000"/>
        <rFont val="Calibri"/>
        <family val="2"/>
        <scheme val="minor"/>
      </rPr>
      <t>mensuelles</t>
    </r>
    <r>
      <rPr>
        <b/>
        <sz val="12"/>
        <color theme="3"/>
        <rFont val="Calibri"/>
        <family val="2"/>
        <scheme val="minor"/>
      </rPr>
      <t xml:space="preserve"> non rémunérées disponibles</t>
    </r>
  </si>
  <si>
    <r>
      <t xml:space="preserve">Total des heures d’assistance </t>
    </r>
    <r>
      <rPr>
        <b/>
        <sz val="12"/>
        <color rgb="FFFF0000"/>
        <rFont val="Calibri"/>
        <family val="2"/>
        <scheme val="minor"/>
      </rPr>
      <t>mensuelles</t>
    </r>
    <r>
      <rPr>
        <b/>
        <sz val="12"/>
        <color theme="3"/>
        <rFont val="Calibri"/>
        <family val="2"/>
        <scheme val="minor"/>
      </rPr>
      <t xml:space="preserve"> nécessaires</t>
    </r>
  </si>
  <si>
    <t>Mes frais de soutien</t>
  </si>
  <si>
    <t>Vous avez indiqué que vous aurez besoin de</t>
  </si>
  <si>
    <t>heures de soutien rémunéré par mois.</t>
  </si>
  <si>
    <t>Entrepreneurs indépendants</t>
  </si>
  <si>
    <t>Travailleur employé par le titulaire du régime</t>
  </si>
  <si>
    <t>Agence de travailleurs employés</t>
  </si>
  <si>
    <t>Micro-comités/Cercle communautaire</t>
  </si>
  <si>
    <t>Autre (préciser) :</t>
  </si>
  <si>
    <t>Autre</t>
  </si>
  <si>
    <t>Total des coûts horaires de soutien</t>
  </si>
  <si>
    <t>Nombre d’heures</t>
  </si>
  <si>
    <t>Taux horaire</t>
  </si>
  <si>
    <t>Coût total</t>
  </si>
  <si>
    <t>Mes ressources financières pour les frais de soutien</t>
  </si>
  <si>
    <t>Activité</t>
  </si>
  <si>
    <t>Financement confirmé</t>
  </si>
  <si>
    <t>Financement mensuel de Passeport</t>
  </si>
  <si>
    <t>Programme de financement direct (MinSan)</t>
  </si>
  <si>
    <t>Financement individualisé (MSESSC)</t>
  </si>
  <si>
    <t>Total des heures financées</t>
  </si>
  <si>
    <t>Mes frais de logement</t>
  </si>
  <si>
    <t>Montant mensuel</t>
  </si>
  <si>
    <t>Loyer/hypothèque/etc.</t>
  </si>
  <si>
    <t>Frais d’élément commun - Condos</t>
  </si>
  <si>
    <t>Eau/Égouts</t>
  </si>
  <si>
    <t>Téléphone/Internet/Câble TV</t>
  </si>
  <si>
    <t>Chauffage</t>
  </si>
  <si>
    <t>Électricité</t>
  </si>
  <si>
    <t>Téléphone portable</t>
  </si>
  <si>
    <t>Alimentation/Épicerie</t>
  </si>
  <si>
    <t>Assurance</t>
  </si>
  <si>
    <t>Abonnements technologiques</t>
  </si>
  <si>
    <t>Adhésions / abonnements</t>
  </si>
  <si>
    <t>Autre (préciser)</t>
  </si>
  <si>
    <t>Total des dépenses de logement</t>
  </si>
  <si>
    <t>Mes ressources financières pour mon logement et mes frais de subsistance</t>
  </si>
  <si>
    <t>Ressource</t>
  </si>
  <si>
    <t>Programme ontarien de soutien aux personnes handicapées (POSPH)</t>
  </si>
  <si>
    <t>La pension de la Sécurité de la vieillesse (SV)</t>
  </si>
  <si>
    <t>Revenu de l’emploi</t>
  </si>
  <si>
    <t>Compte enregistré d’épargne-invalidité</t>
  </si>
  <si>
    <t>Programme ontarien d'aide relative aux frais d'électricité (POAFE)</t>
  </si>
  <si>
    <t>Fonds détenus en fiducie</t>
  </si>
  <si>
    <t>Prestations liées au travail (POSPH)</t>
  </si>
  <si>
    <t>Total des ressources financières</t>
  </si>
  <si>
    <t>Frais de logement uniques</t>
  </si>
  <si>
    <t>Détails</t>
  </si>
  <si>
    <t>Montant nécessaire</t>
  </si>
  <si>
    <t>Dépenses uniques</t>
  </si>
  <si>
    <t>Rénovation de l’environnement physique</t>
  </si>
  <si>
    <t>Exigences technologiques</t>
  </si>
  <si>
    <t>Se lancer dans l’ameublement</t>
  </si>
  <si>
    <t>Loyer du premier et du dernier mois</t>
  </si>
  <si>
    <t>Frais de connexion, téléphone, électricité, etc.</t>
  </si>
  <si>
    <t>Tout ce qui précède peut-il être couvert par l’épargne, la famille, la collecte de fonds, etc.</t>
  </si>
  <si>
    <t>Total des dépenses ponctuelles</t>
  </si>
  <si>
    <t>Mon résumé financier</t>
  </si>
  <si>
    <t>Soutien</t>
  </si>
  <si>
    <t>Ressources totales pour le soutien</t>
  </si>
  <si>
    <t>Total des dépenses pour le soutien</t>
  </si>
  <si>
    <t>Ressources totales pour le logement</t>
  </si>
  <si>
    <t>Total des dépenses pour le logement</t>
  </si>
  <si>
    <t>Montant total mensuel nécessaire pour soutenir votre projet</t>
  </si>
  <si>
    <t>Coût unique de logement requis</t>
  </si>
  <si>
    <t xml:space="preserve">Type de soutien </t>
  </si>
  <si>
    <t>Suivi</t>
  </si>
  <si>
    <t>Rappels</t>
  </si>
  <si>
    <t>Encouragement</t>
  </si>
  <si>
    <t>Faire avec</t>
  </si>
  <si>
    <t>Faire pour</t>
  </si>
  <si>
    <t>Aucune</t>
  </si>
  <si>
    <t>Parent/fournisseur de soins</t>
  </si>
  <si>
    <t>Soutien rémunéré</t>
  </si>
  <si>
    <t>Soutien non rémunéré</t>
  </si>
  <si>
    <t>Technologie</t>
  </si>
  <si>
    <t>Mes frais mensuels de logement et de subsistance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</si>
</sst>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164" fontId="0" fillId="0" borderId="0" xfId="0" applyNumberFormat="1" applyBorder="1" applyAlignment="1">
      <alignment vertical="center" wrapText="1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0" xfId="0" applyFont="1"/>
    <xf numFmtId="0" fontId="4" fillId="0" borderId="0" xfId="0" applyFont="1" applyFill="1" applyBorder="1"/>
    <xf numFmtId="0" fontId="3" fillId="0" borderId="0" xfId="0" applyFont="1" applyBorder="1" applyAlignment="1"/>
    <xf numFmtId="0" fontId="8" fillId="0" borderId="11" xfId="0" applyFont="1" applyBorder="1"/>
    <xf numFmtId="2" fontId="8" fillId="0" borderId="0" xfId="0" applyNumberFormat="1" applyFont="1" applyBorder="1"/>
    <xf numFmtId="0" fontId="0" fillId="0" borderId="0" xfId="0" applyBorder="1"/>
    <xf numFmtId="0" fontId="4" fillId="0" borderId="19" xfId="0" applyFont="1" applyBorder="1"/>
    <xf numFmtId="0" fontId="4" fillId="0" borderId="9" xfId="0" applyFont="1" applyBorder="1"/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/>
    <xf numFmtId="0" fontId="4" fillId="0" borderId="0" xfId="0" applyFont="1"/>
    <xf numFmtId="0" fontId="4" fillId="0" borderId="21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/>
    <xf numFmtId="0" fontId="12" fillId="4" borderId="7" xfId="0" applyFont="1" applyFill="1" applyBorder="1" applyAlignment="1">
      <alignment horizontal="left" vertical="top"/>
    </xf>
    <xf numFmtId="0" fontId="4" fillId="4" borderId="0" xfId="0" applyFont="1" applyFill="1"/>
    <xf numFmtId="0" fontId="13" fillId="4" borderId="0" xfId="0" applyFont="1" applyFill="1"/>
    <xf numFmtId="0" fontId="13" fillId="0" borderId="0" xfId="0" applyFont="1"/>
    <xf numFmtId="2" fontId="13" fillId="3" borderId="0" xfId="0" applyNumberFormat="1" applyFont="1" applyFill="1" applyAlignment="1">
      <alignment horizontal="center"/>
    </xf>
    <xf numFmtId="18" fontId="13" fillId="0" borderId="1" xfId="0" applyNumberFormat="1" applyFont="1" applyBorder="1" applyAlignment="1" applyProtection="1">
      <alignment vertical="top"/>
      <protection locked="0"/>
    </xf>
    <xf numFmtId="0" fontId="14" fillId="0" borderId="2" xfId="0" applyFont="1" applyBorder="1" applyAlignment="1" applyProtection="1">
      <protection locked="0"/>
    </xf>
    <xf numFmtId="165" fontId="14" fillId="4" borderId="4" xfId="0" applyNumberFormat="1" applyFont="1" applyFill="1" applyBorder="1" applyAlignment="1" applyProtection="1">
      <protection locked="0"/>
    </xf>
    <xf numFmtId="2" fontId="13" fillId="4" borderId="1" xfId="0" applyNumberFormat="1" applyFont="1" applyFill="1" applyBorder="1"/>
    <xf numFmtId="2" fontId="13" fillId="0" borderId="0" xfId="0" applyNumberFormat="1" applyFont="1"/>
    <xf numFmtId="2" fontId="14" fillId="0" borderId="1" xfId="0" applyNumberFormat="1" applyFont="1" applyBorder="1"/>
    <xf numFmtId="4" fontId="13" fillId="5" borderId="4" xfId="0" applyNumberFormat="1" applyFont="1" applyFill="1" applyBorder="1" applyAlignment="1" applyProtection="1">
      <alignment vertical="center" wrapText="1"/>
      <protection locked="0"/>
    </xf>
    <xf numFmtId="0" fontId="15" fillId="0" borderId="13" xfId="0" applyFont="1" applyBorder="1" applyAlignment="1">
      <alignment wrapText="1"/>
    </xf>
    <xf numFmtId="0" fontId="15" fillId="0" borderId="0" xfId="0" applyFont="1"/>
    <xf numFmtId="0" fontId="12" fillId="0" borderId="1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20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23" xfId="0" applyFont="1" applyBorder="1" applyAlignment="1" applyProtection="1">
      <alignment vertical="top" wrapText="1"/>
      <protection locked="0"/>
    </xf>
    <xf numFmtId="2" fontId="14" fillId="2" borderId="7" xfId="0" applyNumberFormat="1" applyFont="1" applyFill="1" applyBorder="1" applyProtection="1">
      <protection locked="0"/>
    </xf>
    <xf numFmtId="0" fontId="14" fillId="0" borderId="4" xfId="0" applyFont="1" applyBorder="1"/>
    <xf numFmtId="164" fontId="13" fillId="0" borderId="15" xfId="0" applyNumberFormat="1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top"/>
    </xf>
    <xf numFmtId="164" fontId="16" fillId="0" borderId="0" xfId="0" applyNumberFormat="1" applyFont="1"/>
    <xf numFmtId="0" fontId="10" fillId="0" borderId="0" xfId="0" applyFont="1"/>
    <xf numFmtId="0" fontId="17" fillId="0" borderId="0" xfId="0" applyFont="1"/>
    <xf numFmtId="0" fontId="15" fillId="0" borderId="0" xfId="0" applyFont="1" applyAlignment="1">
      <alignment wrapText="1"/>
    </xf>
    <xf numFmtId="0" fontId="13" fillId="4" borderId="1" xfId="0" applyFont="1" applyFill="1" applyBorder="1" applyProtection="1"/>
    <xf numFmtId="0" fontId="13" fillId="0" borderId="7" xfId="0" applyFont="1" applyBorder="1" applyAlignment="1">
      <alignment horizontal="right"/>
    </xf>
    <xf numFmtId="0" fontId="13" fillId="2" borderId="2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4" borderId="2" xfId="0" applyFont="1" applyFill="1" applyBorder="1"/>
    <xf numFmtId="0" fontId="13" fillId="4" borderId="1" xfId="0" applyFont="1" applyFill="1" applyBorder="1"/>
    <xf numFmtId="0" fontId="13" fillId="0" borderId="1" xfId="0" applyFont="1" applyBorder="1"/>
    <xf numFmtId="0" fontId="13" fillId="0" borderId="2" xfId="0" applyFont="1" applyBorder="1" applyAlignment="1" applyProtection="1">
      <alignment wrapText="1"/>
      <protection locked="0"/>
    </xf>
    <xf numFmtId="0" fontId="13" fillId="0" borderId="2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10" xfId="0" applyFont="1" applyBorder="1"/>
    <xf numFmtId="0" fontId="13" fillId="4" borderId="1" xfId="0" applyFont="1" applyFill="1" applyBorder="1" applyAlignment="1" applyProtection="1">
      <alignment wrapText="1"/>
      <protection locked="0"/>
    </xf>
    <xf numFmtId="0" fontId="13" fillId="4" borderId="1" xfId="0" applyFont="1" applyFill="1" applyBorder="1" applyProtection="1">
      <protection locked="0"/>
    </xf>
    <xf numFmtId="18" fontId="13" fillId="0" borderId="2" xfId="0" applyNumberFormat="1" applyFont="1" applyBorder="1" applyAlignment="1" applyProtection="1">
      <alignment horizontal="right"/>
      <protection locked="0"/>
    </xf>
    <xf numFmtId="0" fontId="12" fillId="0" borderId="3" xfId="0" applyFont="1" applyBorder="1"/>
    <xf numFmtId="0" fontId="12" fillId="0" borderId="4" xfId="0" applyFont="1" applyBorder="1"/>
    <xf numFmtId="0" fontId="12" fillId="0" borderId="1" xfId="0" applyFont="1" applyBorder="1"/>
    <xf numFmtId="2" fontId="13" fillId="2" borderId="1" xfId="0" applyNumberFormat="1" applyFont="1" applyFill="1" applyBorder="1"/>
    <xf numFmtId="0" fontId="13" fillId="0" borderId="2" xfId="0" applyFont="1" applyBorder="1"/>
    <xf numFmtId="0" fontId="12" fillId="4" borderId="15" xfId="0" applyFont="1" applyFill="1" applyBorder="1" applyAlignment="1">
      <alignment vertical="center" wrapText="1"/>
    </xf>
    <xf numFmtId="164" fontId="13" fillId="4" borderId="9" xfId="0" applyNumberFormat="1" applyFont="1" applyFill="1" applyBorder="1" applyAlignment="1">
      <alignment vertical="center" wrapText="1"/>
    </xf>
    <xf numFmtId="164" fontId="12" fillId="4" borderId="9" xfId="0" applyNumberFormat="1" applyFont="1" applyFill="1" applyBorder="1" applyAlignment="1">
      <alignment vertical="center" wrapText="1"/>
    </xf>
    <xf numFmtId="0" fontId="0" fillId="0" borderId="28" xfId="0" applyBorder="1"/>
    <xf numFmtId="0" fontId="0" fillId="0" borderId="29" xfId="0" applyBorder="1"/>
    <xf numFmtId="0" fontId="0" fillId="0" borderId="19" xfId="0" applyBorder="1"/>
    <xf numFmtId="0" fontId="0" fillId="0" borderId="11" xfId="0" applyBorder="1"/>
    <xf numFmtId="0" fontId="0" fillId="0" borderId="9" xfId="0" applyBorder="1"/>
    <xf numFmtId="0" fontId="2" fillId="0" borderId="17" xfId="0" applyFont="1" applyBorder="1"/>
    <xf numFmtId="0" fontId="2" fillId="0" borderId="12" xfId="0" applyFont="1" applyBorder="1"/>
    <xf numFmtId="0" fontId="2" fillId="0" borderId="18" xfId="0" applyFont="1" applyBorder="1"/>
    <xf numFmtId="0" fontId="13" fillId="2" borderId="32" xfId="0" applyFont="1" applyFill="1" applyBorder="1" applyProtection="1">
      <protection locked="0"/>
    </xf>
    <xf numFmtId="18" fontId="13" fillId="0" borderId="1" xfId="0" applyNumberFormat="1" applyFont="1" applyBorder="1" applyProtection="1">
      <protection locked="0"/>
    </xf>
    <xf numFmtId="0" fontId="5" fillId="0" borderId="0" xfId="0" applyFont="1"/>
    <xf numFmtId="0" fontId="13" fillId="0" borderId="7" xfId="0" applyFont="1" applyBorder="1"/>
    <xf numFmtId="0" fontId="12" fillId="0" borderId="0" xfId="0" applyFont="1" applyBorder="1" applyAlignment="1">
      <alignment horizontal="left" vertical="top"/>
    </xf>
    <xf numFmtId="0" fontId="4" fillId="0" borderId="0" xfId="0" applyFont="1"/>
    <xf numFmtId="0" fontId="4" fillId="0" borderId="0" xfId="0" applyFont="1" applyFill="1" applyBorder="1" applyAlignment="1">
      <alignment wrapText="1"/>
    </xf>
    <xf numFmtId="0" fontId="10" fillId="0" borderId="16" xfId="0" applyFont="1" applyBorder="1"/>
    <xf numFmtId="0" fontId="10" fillId="0" borderId="15" xfId="0" applyFont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Border="1" applyAlignment="1" applyProtection="1">
      <alignment vertical="top" wrapText="1"/>
      <protection locked="0"/>
    </xf>
    <xf numFmtId="0" fontId="4" fillId="0" borderId="24" xfId="0" applyFont="1" applyBorder="1"/>
    <xf numFmtId="0" fontId="4" fillId="0" borderId="25" xfId="0" applyFont="1" applyBorder="1"/>
    <xf numFmtId="0" fontId="4" fillId="0" borderId="16" xfId="0" applyFont="1" applyBorder="1"/>
    <xf numFmtId="0" fontId="4" fillId="0" borderId="15" xfId="0" applyFont="1" applyBorder="1"/>
    <xf numFmtId="0" fontId="4" fillId="4" borderId="16" xfId="0" applyFont="1" applyFill="1" applyBorder="1"/>
    <xf numFmtId="0" fontId="4" fillId="4" borderId="30" xfId="0" applyFont="1" applyFill="1" applyBorder="1"/>
    <xf numFmtId="0" fontId="4" fillId="4" borderId="31" xfId="0" applyFont="1" applyFill="1" applyBorder="1"/>
    <xf numFmtId="0" fontId="10" fillId="0" borderId="0" xfId="0" applyFont="1" applyBorder="1" applyAlignment="1">
      <alignment vertical="top" wrapText="1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4" fillId="0" borderId="7" xfId="0" applyFont="1" applyBorder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8" fontId="13" fillId="0" borderId="1" xfId="0" applyNumberFormat="1" applyFont="1" applyBorder="1" applyAlignment="1" applyProtection="1">
      <alignment vertical="top"/>
      <protection locked="0"/>
    </xf>
    <xf numFmtId="18" fontId="13" fillId="0" borderId="1" xfId="0" applyNumberFormat="1" applyFont="1" applyBorder="1" applyAlignment="1" applyProtection="1">
      <alignment vertical="top" wrapText="1"/>
      <protection locked="0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3" fillId="0" borderId="10" xfId="0" applyFont="1" applyBorder="1" applyAlignment="1"/>
    <xf numFmtId="0" fontId="13" fillId="0" borderId="2" xfId="0" applyFont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3" fillId="0" borderId="0" xfId="0" applyFont="1"/>
    <xf numFmtId="0" fontId="4" fillId="0" borderId="0" xfId="0" applyFont="1"/>
    <xf numFmtId="0" fontId="4" fillId="0" borderId="10" xfId="0" applyFont="1" applyBorder="1"/>
    <xf numFmtId="0" fontId="12" fillId="0" borderId="1" xfId="0" applyFont="1" applyBorder="1"/>
    <xf numFmtId="0" fontId="12" fillId="0" borderId="5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18" fontId="13" fillId="0" borderId="2" xfId="0" applyNumberFormat="1" applyFont="1" applyBorder="1" applyProtection="1">
      <protection locked="0"/>
    </xf>
    <xf numFmtId="18" fontId="13" fillId="0" borderId="3" xfId="0" applyNumberFormat="1" applyFont="1" applyBorder="1" applyProtection="1">
      <protection locked="0"/>
    </xf>
    <xf numFmtId="18" fontId="13" fillId="0" borderId="4" xfId="0" applyNumberFormat="1" applyFont="1" applyBorder="1" applyProtection="1">
      <protection locked="0"/>
    </xf>
    <xf numFmtId="0" fontId="12" fillId="4" borderId="5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18" fontId="13" fillId="4" borderId="2" xfId="0" applyNumberFormat="1" applyFont="1" applyFill="1" applyBorder="1" applyAlignment="1" applyProtection="1">
      <alignment horizontal="right" wrapText="1"/>
      <protection locked="0"/>
    </xf>
    <xf numFmtId="18" fontId="13" fillId="4" borderId="3" xfId="0" applyNumberFormat="1" applyFont="1" applyFill="1" applyBorder="1" applyAlignment="1" applyProtection="1">
      <alignment horizontal="right" wrapText="1"/>
      <protection locked="0"/>
    </xf>
    <xf numFmtId="18" fontId="13" fillId="4" borderId="4" xfId="0" applyNumberFormat="1" applyFont="1" applyFill="1" applyBorder="1" applyAlignment="1" applyProtection="1">
      <alignment horizontal="right" wrapText="1"/>
      <protection locked="0"/>
    </xf>
    <xf numFmtId="0" fontId="12" fillId="4" borderId="1" xfId="0" applyFont="1" applyFill="1" applyBorder="1" applyAlignment="1">
      <alignment vertical="top" wrapText="1"/>
    </xf>
    <xf numFmtId="18" fontId="13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vertical="top" wrapText="1"/>
    </xf>
    <xf numFmtId="0" fontId="12" fillId="4" borderId="5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8" fontId="13" fillId="0" borderId="2" xfId="0" applyNumberFormat="1" applyFont="1" applyBorder="1" applyAlignment="1" applyProtection="1">
      <alignment horizontal="right"/>
      <protection locked="0"/>
    </xf>
    <xf numFmtId="18" fontId="13" fillId="0" borderId="3" xfId="0" applyNumberFormat="1" applyFont="1" applyBorder="1" applyAlignment="1" applyProtection="1">
      <alignment horizontal="right"/>
      <protection locked="0"/>
    </xf>
    <xf numFmtId="18" fontId="13" fillId="0" borderId="4" xfId="0" applyNumberFormat="1" applyFont="1" applyBorder="1" applyAlignment="1" applyProtection="1">
      <alignment horizontal="right"/>
      <protection locked="0"/>
    </xf>
    <xf numFmtId="0" fontId="12" fillId="0" borderId="2" xfId="0" applyFont="1" applyBorder="1"/>
    <xf numFmtId="0" fontId="12" fillId="0" borderId="4" xfId="0" applyFont="1" applyBorder="1"/>
    <xf numFmtId="0" fontId="12" fillId="0" borderId="1" xfId="0" applyFont="1" applyFill="1" applyBorder="1" applyAlignment="1">
      <alignment vertical="top" wrapText="1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4" fillId="0" borderId="2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2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8" fontId="1" fillId="0" borderId="2" xfId="0" applyNumberFormat="1" applyFont="1" applyBorder="1" applyProtection="1">
      <protection locked="0"/>
    </xf>
    <xf numFmtId="0" fontId="12" fillId="0" borderId="14" xfId="0" applyFont="1" applyBorder="1" applyAlignment="1">
      <alignment vertical="top" wrapText="1"/>
    </xf>
    <xf numFmtId="0" fontId="1" fillId="0" borderId="0" xfId="0" applyFont="1"/>
    <xf numFmtId="0" fontId="1" fillId="0" borderId="0" xfId="0" applyFont="1"/>
    <xf numFmtId="18" fontId="1" fillId="0" borderId="1" xfId="0" applyNumberFormat="1" applyFont="1" applyBorder="1" applyAlignment="1" applyProtection="1">
      <alignment vertical="top"/>
      <protection locked="0"/>
    </xf>
    <xf numFmtId="18" fontId="1" fillId="0" borderId="1" xfId="0" applyNumberFormat="1" applyFont="1" applyBorder="1" applyAlignment="1" applyProtection="1">
      <alignment vertical="top" wrapText="1"/>
      <protection locked="0"/>
    </xf>
    <xf numFmtId="18" fontId="1" fillId="0" borderId="1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44451</xdr:colOff>
      <xdr:row>3</xdr:row>
      <xdr:rowOff>90170</xdr:rowOff>
    </xdr:from>
    <xdr:to>
      <xdr:col>2</xdr:col>
      <xdr:colOff>1390650</xdr:colOff>
      <xdr:row>8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7226207-F321-4188-B560-5776E88D7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6731" y="867410"/>
          <a:ext cx="1346199" cy="1372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151"/>
  <sheetViews>
    <sheetView tabSelected="1" workbookViewId="0">
      <selection activeCell="L18" sqref="L18"/>
    </sheetView>
  </sheetViews>
  <sheetFormatPr baseColWidth="10" defaultColWidth="8.83203125" defaultRowHeight="15" x14ac:dyDescent="0"/>
  <cols>
    <col min="1" max="1" width="30.1640625" style="3" customWidth="1"/>
    <col min="2" max="2" width="34" customWidth="1"/>
    <col min="3" max="3" width="20.83203125" customWidth="1"/>
    <col min="4" max="4" width="15.1640625" customWidth="1"/>
    <col min="5" max="5" width="15.6640625" customWidth="1"/>
    <col min="6" max="6" width="15" customWidth="1"/>
    <col min="7" max="7" width="27" customWidth="1"/>
    <col min="8" max="8" width="20.83203125" customWidth="1"/>
    <col min="9" max="9" width="18.5" customWidth="1"/>
    <col min="10" max="10" width="34.5" customWidth="1"/>
    <col min="15" max="15" width="13.6640625" customWidth="1"/>
    <col min="17" max="17" width="10.5" customWidth="1"/>
    <col min="18" max="18" width="12" customWidth="1"/>
    <col min="26" max="26" width="11.1640625" customWidth="1"/>
  </cols>
  <sheetData>
    <row r="2" spans="1:18" ht="30">
      <c r="A2" s="9" t="s">
        <v>11</v>
      </c>
      <c r="C2" s="1"/>
      <c r="D2" s="1"/>
      <c r="E2" s="1"/>
      <c r="F2" s="1"/>
      <c r="G2" s="1"/>
      <c r="H2" s="24"/>
    </row>
    <row r="3" spans="1:18" ht="14">
      <c r="A3"/>
      <c r="C3" s="1"/>
      <c r="D3" s="23"/>
      <c r="E3" s="1"/>
      <c r="F3" s="1"/>
      <c r="G3" s="1"/>
    </row>
    <row r="4" spans="1:18" thickBot="1">
      <c r="A4" s="1"/>
      <c r="C4" s="1"/>
      <c r="D4" s="23"/>
      <c r="E4" s="1"/>
      <c r="F4" s="1"/>
      <c r="G4" s="1"/>
    </row>
    <row r="5" spans="1:18" ht="30">
      <c r="A5" s="9" t="s">
        <v>7</v>
      </c>
      <c r="C5" s="1"/>
      <c r="D5" s="1"/>
      <c r="E5" s="1"/>
      <c r="F5" s="1"/>
      <c r="G5" s="1"/>
      <c r="O5" s="83" t="s">
        <v>99</v>
      </c>
      <c r="P5" s="84"/>
      <c r="Q5" s="84" t="s">
        <v>17</v>
      </c>
      <c r="R5" s="85"/>
    </row>
    <row r="6" spans="1:18" ht="14">
      <c r="A6" s="1"/>
      <c r="C6" s="1"/>
      <c r="D6" s="1"/>
      <c r="E6" s="1"/>
      <c r="F6" s="1"/>
      <c r="G6" s="1"/>
      <c r="O6" s="78"/>
      <c r="P6" s="14"/>
      <c r="Q6" s="14"/>
      <c r="R6" s="79"/>
    </row>
    <row r="7" spans="1:18" ht="25">
      <c r="A7" s="8" t="s">
        <v>12</v>
      </c>
      <c r="C7" s="1"/>
      <c r="D7" s="1"/>
      <c r="E7" s="1"/>
      <c r="F7" s="1"/>
      <c r="G7" s="1"/>
      <c r="O7" s="78" t="s">
        <v>100</v>
      </c>
      <c r="P7" s="14"/>
      <c r="Q7" s="14" t="s">
        <v>106</v>
      </c>
      <c r="R7" s="79"/>
    </row>
    <row r="8" spans="1:18" ht="17" customHeight="1">
      <c r="A8" s="8"/>
      <c r="C8" s="1"/>
      <c r="D8" s="1"/>
      <c r="E8" s="1"/>
      <c r="F8" s="1"/>
      <c r="G8" s="1"/>
      <c r="O8" s="78" t="s">
        <v>101</v>
      </c>
      <c r="P8" s="14"/>
      <c r="Q8" s="14" t="s">
        <v>107</v>
      </c>
      <c r="R8" s="79"/>
    </row>
    <row r="9" spans="1:18" ht="18">
      <c r="A9" s="4" t="s">
        <v>13</v>
      </c>
      <c r="C9" s="1"/>
      <c r="D9" s="1"/>
      <c r="E9" s="1"/>
      <c r="F9" s="1"/>
      <c r="G9" s="1"/>
      <c r="O9" s="78" t="s">
        <v>102</v>
      </c>
      <c r="P9" s="14"/>
      <c r="Q9" s="14" t="s">
        <v>108</v>
      </c>
      <c r="R9" s="79"/>
    </row>
    <row r="10" spans="1:18" ht="14">
      <c r="A10"/>
      <c r="B10" s="1"/>
      <c r="C10" s="1"/>
      <c r="D10" s="1"/>
      <c r="E10" s="1"/>
      <c r="F10" s="1"/>
      <c r="G10" s="1"/>
      <c r="O10" s="78" t="s">
        <v>103</v>
      </c>
      <c r="P10" s="14"/>
      <c r="Q10" s="14" t="s">
        <v>109</v>
      </c>
      <c r="R10" s="79"/>
    </row>
    <row r="11" spans="1:18" ht="15" customHeight="1">
      <c r="A11" s="151" t="s">
        <v>14</v>
      </c>
      <c r="B11" s="148" t="s">
        <v>15</v>
      </c>
      <c r="C11" s="148"/>
      <c r="D11" s="148"/>
      <c r="E11" s="142" t="s">
        <v>16</v>
      </c>
      <c r="F11" s="142" t="s">
        <v>17</v>
      </c>
      <c r="G11" s="142" t="s">
        <v>18</v>
      </c>
      <c r="H11" s="142" t="s">
        <v>19</v>
      </c>
      <c r="I11" s="142" t="s">
        <v>20</v>
      </c>
      <c r="J11" s="142" t="s">
        <v>21</v>
      </c>
      <c r="O11" s="78" t="s">
        <v>104</v>
      </c>
      <c r="P11" s="14"/>
      <c r="Q11" s="14" t="s">
        <v>43</v>
      </c>
      <c r="R11" s="79"/>
    </row>
    <row r="12" spans="1:18" thickBot="1">
      <c r="A12" s="152"/>
      <c r="B12" s="148"/>
      <c r="C12" s="148"/>
      <c r="D12" s="148"/>
      <c r="E12" s="143"/>
      <c r="F12" s="143"/>
      <c r="G12" s="143" t="s">
        <v>3</v>
      </c>
      <c r="H12" s="143" t="s">
        <v>2</v>
      </c>
      <c r="I12" s="143" t="s">
        <v>0</v>
      </c>
      <c r="J12" s="143"/>
      <c r="O12" s="80" t="s">
        <v>105</v>
      </c>
      <c r="P12" s="81"/>
      <c r="Q12" s="81"/>
      <c r="R12" s="82"/>
    </row>
    <row r="13" spans="1:18">
      <c r="A13" s="25"/>
      <c r="B13" s="148"/>
      <c r="C13" s="148"/>
      <c r="D13" s="148"/>
      <c r="E13" s="144"/>
      <c r="F13" s="144"/>
      <c r="G13" s="144" t="s">
        <v>4</v>
      </c>
      <c r="H13" s="144" t="s">
        <v>1</v>
      </c>
      <c r="I13" s="144"/>
      <c r="J13" s="144"/>
    </row>
    <row r="14" spans="1:18" ht="26.5" customHeight="1">
      <c r="A14" s="57"/>
      <c r="B14" s="145"/>
      <c r="C14" s="146"/>
      <c r="D14" s="147"/>
      <c r="E14" s="63"/>
      <c r="F14" s="64"/>
      <c r="G14" s="58"/>
      <c r="H14" s="58"/>
      <c r="I14" s="58"/>
      <c r="J14" s="67"/>
    </row>
    <row r="15" spans="1:18" ht="26.5" customHeight="1">
      <c r="A15" s="57"/>
      <c r="B15" s="149"/>
      <c r="C15" s="149"/>
      <c r="D15" s="149"/>
      <c r="E15" s="63"/>
      <c r="F15" s="64"/>
      <c r="G15" s="58"/>
      <c r="H15" s="58"/>
      <c r="I15" s="58"/>
      <c r="J15" s="68"/>
    </row>
    <row r="16" spans="1:18" ht="26.5" customHeight="1">
      <c r="A16" s="57"/>
      <c r="B16" s="149"/>
      <c r="C16" s="149"/>
      <c r="D16" s="149"/>
      <c r="E16" s="63"/>
      <c r="F16" s="64"/>
      <c r="G16" s="58"/>
      <c r="H16" s="58"/>
      <c r="I16" s="58"/>
      <c r="J16" s="68"/>
    </row>
    <row r="17" spans="1:10" ht="26.5" customHeight="1">
      <c r="A17" s="57"/>
      <c r="B17" s="149"/>
      <c r="C17" s="149"/>
      <c r="D17" s="149"/>
      <c r="E17" s="63"/>
      <c r="F17" s="64"/>
      <c r="G17" s="58"/>
      <c r="H17" s="58"/>
      <c r="I17" s="58"/>
      <c r="J17" s="68"/>
    </row>
    <row r="18" spans="1:10" ht="26.5" customHeight="1">
      <c r="A18" s="57"/>
      <c r="B18" s="149"/>
      <c r="C18" s="149"/>
      <c r="D18" s="149"/>
      <c r="E18" s="63"/>
      <c r="F18" s="64"/>
      <c r="G18" s="58"/>
      <c r="H18" s="58"/>
      <c r="I18" s="58"/>
      <c r="J18" s="68"/>
    </row>
    <row r="19" spans="1:10" ht="23" customHeight="1">
      <c r="A19" s="20" t="s">
        <v>22</v>
      </c>
      <c r="B19" s="28"/>
      <c r="C19" s="66"/>
      <c r="D19" s="66"/>
      <c r="E19" s="66"/>
      <c r="F19" s="28"/>
      <c r="G19" s="56">
        <f>SUM(G14:G18)</f>
        <v>0</v>
      </c>
      <c r="H19" s="56">
        <f>SUM(H14:H18)</f>
        <v>0</v>
      </c>
      <c r="I19" s="56">
        <f>SUM(I14:I18)</f>
        <v>0</v>
      </c>
      <c r="J19" s="28"/>
    </row>
    <row r="22" spans="1:10" ht="18">
      <c r="A22" s="4" t="s">
        <v>23</v>
      </c>
      <c r="C22" s="1"/>
      <c r="D22" s="1"/>
      <c r="E22" s="1"/>
      <c r="F22" s="1"/>
      <c r="G22" s="1"/>
    </row>
    <row r="23" spans="1:10" ht="18">
      <c r="A23" s="22"/>
      <c r="C23" s="1"/>
      <c r="D23" s="1"/>
      <c r="E23" s="1"/>
      <c r="F23" s="1"/>
      <c r="G23" s="1"/>
    </row>
    <row r="24" spans="1:10" ht="33" customHeight="1">
      <c r="A24" s="90" t="s">
        <v>24</v>
      </c>
      <c r="B24" s="153" t="s">
        <v>15</v>
      </c>
      <c r="C24" s="154"/>
      <c r="D24" s="154"/>
      <c r="E24" s="150" t="s">
        <v>16</v>
      </c>
      <c r="F24" s="150" t="s">
        <v>17</v>
      </c>
      <c r="G24" s="150" t="s">
        <v>18</v>
      </c>
      <c r="H24" s="150" t="s">
        <v>19</v>
      </c>
      <c r="I24" s="160" t="s">
        <v>20</v>
      </c>
      <c r="J24" s="160" t="s">
        <v>21</v>
      </c>
    </row>
    <row r="25" spans="1:10" ht="15.75" customHeight="1">
      <c r="A25" s="90"/>
      <c r="B25" s="153"/>
      <c r="C25" s="154"/>
      <c r="D25" s="154"/>
      <c r="E25" s="150"/>
      <c r="F25" s="150"/>
      <c r="G25" s="150"/>
      <c r="H25" s="150"/>
      <c r="I25" s="160"/>
      <c r="J25" s="160"/>
    </row>
    <row r="26" spans="1:10" ht="26.5" customHeight="1">
      <c r="A26" s="89"/>
      <c r="B26" s="145"/>
      <c r="C26" s="146"/>
      <c r="D26" s="147"/>
      <c r="E26" s="63"/>
      <c r="F26" s="64"/>
      <c r="G26" s="58"/>
      <c r="H26" s="58"/>
      <c r="I26" s="58"/>
      <c r="J26" s="65"/>
    </row>
    <row r="27" spans="1:10" ht="26.5" customHeight="1">
      <c r="A27" s="62"/>
      <c r="B27" s="149"/>
      <c r="C27" s="149"/>
      <c r="D27" s="149"/>
      <c r="E27" s="63"/>
      <c r="F27" s="64"/>
      <c r="G27" s="58"/>
      <c r="H27" s="58"/>
      <c r="I27" s="58"/>
      <c r="J27" s="65"/>
    </row>
    <row r="28" spans="1:10" ht="26.5" customHeight="1">
      <c r="A28" s="62"/>
      <c r="B28" s="149"/>
      <c r="C28" s="149"/>
      <c r="D28" s="149"/>
      <c r="E28" s="63"/>
      <c r="F28" s="64"/>
      <c r="G28" s="58"/>
      <c r="H28" s="58"/>
      <c r="I28" s="58"/>
      <c r="J28" s="65"/>
    </row>
    <row r="29" spans="1:10" ht="26.5" customHeight="1">
      <c r="A29" s="62"/>
      <c r="B29" s="149"/>
      <c r="C29" s="149"/>
      <c r="D29" s="149"/>
      <c r="E29" s="63"/>
      <c r="F29" s="64"/>
      <c r="G29" s="58"/>
      <c r="H29" s="58"/>
      <c r="I29" s="58"/>
      <c r="J29" s="65"/>
    </row>
    <row r="30" spans="1:10" ht="26.5" customHeight="1">
      <c r="A30" s="62"/>
      <c r="B30" s="149"/>
      <c r="C30" s="149"/>
      <c r="D30" s="149"/>
      <c r="E30" s="63"/>
      <c r="F30" s="64"/>
      <c r="G30" s="58"/>
      <c r="H30" s="58"/>
      <c r="I30" s="58"/>
      <c r="J30" s="65"/>
    </row>
    <row r="31" spans="1:10" ht="23" customHeight="1">
      <c r="A31" s="123" t="s">
        <v>22</v>
      </c>
      <c r="B31" s="123"/>
      <c r="C31" s="66"/>
      <c r="D31" s="66"/>
      <c r="E31" s="66"/>
      <c r="F31" s="28"/>
      <c r="G31" s="60">
        <f>SUM(G26:G30)</f>
        <v>0</v>
      </c>
      <c r="H31" s="60">
        <f>SUM(H26:H30)</f>
        <v>0</v>
      </c>
      <c r="I31" s="61">
        <f>SUM(I26:I30)</f>
        <v>0</v>
      </c>
      <c r="J31" s="28"/>
    </row>
    <row r="34" spans="1:10" ht="16.25" customHeight="1">
      <c r="A34" s="4" t="s">
        <v>25</v>
      </c>
      <c r="C34" s="1"/>
      <c r="D34" s="1"/>
      <c r="E34" s="1"/>
      <c r="F34" s="1"/>
      <c r="G34" s="1"/>
    </row>
    <row r="35" spans="1:10">
      <c r="B35" s="1"/>
      <c r="C35" s="1"/>
      <c r="D35" s="1"/>
      <c r="E35" s="1"/>
      <c r="F35" s="1"/>
      <c r="G35" s="1"/>
    </row>
    <row r="36" spans="1:10" ht="14.5" customHeight="1">
      <c r="A36" s="126" t="s">
        <v>24</v>
      </c>
      <c r="B36" s="130" t="s">
        <v>15</v>
      </c>
      <c r="C36" s="131"/>
      <c r="D36" s="132"/>
      <c r="E36" s="115" t="s">
        <v>16</v>
      </c>
      <c r="F36" s="115" t="s">
        <v>17</v>
      </c>
      <c r="G36" s="115" t="s">
        <v>18</v>
      </c>
      <c r="H36" s="115" t="s">
        <v>19</v>
      </c>
      <c r="I36" s="154" t="s">
        <v>20</v>
      </c>
      <c r="J36" s="154" t="s">
        <v>21</v>
      </c>
    </row>
    <row r="37" spans="1:10" ht="14.5" customHeight="1">
      <c r="A37" s="127"/>
      <c r="B37" s="133"/>
      <c r="C37" s="134"/>
      <c r="D37" s="135"/>
      <c r="E37" s="116"/>
      <c r="F37" s="116"/>
      <c r="G37" s="116" t="s">
        <v>3</v>
      </c>
      <c r="H37" s="116"/>
      <c r="I37" s="154"/>
      <c r="J37" s="154"/>
    </row>
    <row r="38" spans="1:10" ht="21.5" customHeight="1">
      <c r="A38" s="21"/>
      <c r="B38" s="136"/>
      <c r="C38" s="137"/>
      <c r="D38" s="138"/>
      <c r="E38" s="117"/>
      <c r="F38" s="117"/>
      <c r="G38" s="117" t="s">
        <v>4</v>
      </c>
      <c r="H38" s="117"/>
      <c r="I38" s="154"/>
      <c r="J38" s="154"/>
    </row>
    <row r="39" spans="1:10" ht="26.5" customHeight="1">
      <c r="A39" s="69"/>
      <c r="B39" s="155"/>
      <c r="C39" s="156"/>
      <c r="D39" s="157"/>
      <c r="E39" s="63"/>
      <c r="F39" s="64"/>
      <c r="G39" s="58"/>
      <c r="H39" s="58"/>
      <c r="I39" s="58"/>
      <c r="J39" s="65"/>
    </row>
    <row r="40" spans="1:10" ht="26.5" customHeight="1">
      <c r="A40" s="69"/>
      <c r="B40" s="155"/>
      <c r="C40" s="156"/>
      <c r="D40" s="157"/>
      <c r="E40" s="63"/>
      <c r="F40" s="64"/>
      <c r="G40" s="58"/>
      <c r="H40" s="58"/>
      <c r="I40" s="58"/>
      <c r="J40" s="65"/>
    </row>
    <row r="41" spans="1:10" ht="26.5" customHeight="1">
      <c r="A41" s="69"/>
      <c r="B41" s="155"/>
      <c r="C41" s="156"/>
      <c r="D41" s="157"/>
      <c r="E41" s="63"/>
      <c r="F41" s="64"/>
      <c r="G41" s="58"/>
      <c r="H41" s="58"/>
      <c r="I41" s="58"/>
      <c r="J41" s="65"/>
    </row>
    <row r="42" spans="1:10" ht="26.5" customHeight="1">
      <c r="A42" s="69"/>
      <c r="B42" s="155"/>
      <c r="C42" s="156"/>
      <c r="D42" s="157"/>
      <c r="E42" s="63"/>
      <c r="F42" s="64"/>
      <c r="G42" s="58"/>
      <c r="H42" s="58"/>
      <c r="I42" s="58"/>
      <c r="J42" s="65"/>
    </row>
    <row r="43" spans="1:10" ht="26.5" customHeight="1">
      <c r="A43" s="69"/>
      <c r="B43" s="155"/>
      <c r="C43" s="156"/>
      <c r="D43" s="157"/>
      <c r="E43" s="63"/>
      <c r="F43" s="64"/>
      <c r="G43" s="58"/>
      <c r="H43" s="58"/>
      <c r="I43" s="58"/>
      <c r="J43" s="65"/>
    </row>
    <row r="44" spans="1:10" ht="26.5" customHeight="1">
      <c r="A44" s="69"/>
      <c r="B44" s="155"/>
      <c r="C44" s="156"/>
      <c r="D44" s="157"/>
      <c r="E44" s="63"/>
      <c r="F44" s="64"/>
      <c r="G44" s="58"/>
      <c r="H44" s="58"/>
      <c r="I44" s="58"/>
      <c r="J44" s="65"/>
    </row>
    <row r="45" spans="1:10" ht="26.5" customHeight="1">
      <c r="A45" s="69"/>
      <c r="B45" s="155"/>
      <c r="C45" s="156"/>
      <c r="D45" s="157"/>
      <c r="E45" s="63"/>
      <c r="F45" s="64"/>
      <c r="G45" s="58"/>
      <c r="H45" s="58"/>
      <c r="I45" s="58"/>
      <c r="J45" s="65"/>
    </row>
    <row r="46" spans="1:10" ht="23" customHeight="1">
      <c r="A46" s="124" t="s">
        <v>22</v>
      </c>
      <c r="B46" s="124"/>
      <c r="C46" s="66"/>
      <c r="D46" s="66"/>
      <c r="E46" s="66"/>
      <c r="F46" s="28"/>
      <c r="G46" s="60">
        <f>SUM(G39:G45)</f>
        <v>0</v>
      </c>
      <c r="H46" s="60">
        <f>SUM(H39:H45)</f>
        <v>0</v>
      </c>
      <c r="I46" s="61">
        <f>SUM(I39:I45)</f>
        <v>0</v>
      </c>
      <c r="J46" s="28"/>
    </row>
    <row r="49" spans="1:10" ht="18">
      <c r="A49" s="4" t="s">
        <v>26</v>
      </c>
      <c r="C49" s="1"/>
      <c r="D49" s="1"/>
      <c r="E49" s="1"/>
      <c r="F49" s="1"/>
      <c r="G49" s="1"/>
    </row>
    <row r="50" spans="1:10">
      <c r="B50" s="1"/>
      <c r="C50" s="1"/>
      <c r="D50" s="1"/>
      <c r="E50" s="1"/>
      <c r="F50" s="1"/>
      <c r="G50" s="1"/>
    </row>
    <row r="51" spans="1:10" ht="14.5" customHeight="1">
      <c r="A51" s="126" t="s">
        <v>24</v>
      </c>
      <c r="B51" s="130" t="s">
        <v>15</v>
      </c>
      <c r="C51" s="131"/>
      <c r="D51" s="132"/>
      <c r="E51" s="115" t="s">
        <v>16</v>
      </c>
      <c r="F51" s="115" t="s">
        <v>17</v>
      </c>
      <c r="G51" s="115" t="s">
        <v>18</v>
      </c>
      <c r="H51" s="115" t="s">
        <v>19</v>
      </c>
      <c r="I51" s="115" t="s">
        <v>20</v>
      </c>
      <c r="J51" s="115" t="s">
        <v>21</v>
      </c>
    </row>
    <row r="52" spans="1:10" ht="14" customHeight="1">
      <c r="A52" s="127"/>
      <c r="B52" s="133"/>
      <c r="C52" s="134"/>
      <c r="D52" s="135"/>
      <c r="E52" s="116"/>
      <c r="F52" s="116"/>
      <c r="G52" s="116" t="s">
        <v>3</v>
      </c>
      <c r="H52" s="116"/>
      <c r="I52" s="116"/>
      <c r="J52" s="116"/>
    </row>
    <row r="53" spans="1:10" ht="19" customHeight="1">
      <c r="A53" s="20"/>
      <c r="B53" s="136"/>
      <c r="C53" s="137"/>
      <c r="D53" s="138"/>
      <c r="E53" s="117"/>
      <c r="F53" s="117"/>
      <c r="G53" s="117" t="s">
        <v>4</v>
      </c>
      <c r="H53" s="117"/>
      <c r="I53" s="116"/>
      <c r="J53" s="116"/>
    </row>
    <row r="54" spans="1:10" ht="26.5" customHeight="1">
      <c r="A54" s="168" t="s">
        <v>27</v>
      </c>
      <c r="B54" s="119"/>
      <c r="C54" s="120"/>
      <c r="D54" s="121"/>
      <c r="E54" s="63"/>
      <c r="F54" s="64"/>
      <c r="G54" s="58"/>
      <c r="H54" s="58"/>
      <c r="I54" s="58"/>
      <c r="J54" s="7"/>
    </row>
    <row r="55" spans="1:10" ht="23" customHeight="1">
      <c r="A55" s="124" t="s">
        <v>22</v>
      </c>
      <c r="B55" s="124"/>
      <c r="C55" s="66"/>
      <c r="D55" s="66"/>
      <c r="E55" s="66"/>
      <c r="F55" s="28"/>
      <c r="G55" s="61">
        <f>G54</f>
        <v>0</v>
      </c>
      <c r="H55" s="60">
        <f>H54</f>
        <v>0</v>
      </c>
      <c r="I55" s="61">
        <f>I54</f>
        <v>0</v>
      </c>
      <c r="J55" s="28"/>
    </row>
    <row r="58" spans="1:10" ht="15.75" customHeight="1">
      <c r="A58" s="88" t="s">
        <v>28</v>
      </c>
      <c r="B58" s="91" t="s">
        <v>29</v>
      </c>
      <c r="C58" s="1"/>
      <c r="D58" s="1"/>
      <c r="E58" s="1"/>
      <c r="G58" s="1"/>
    </row>
    <row r="59" spans="1:10">
      <c r="B59" s="91"/>
      <c r="C59" s="1"/>
      <c r="D59" s="1"/>
      <c r="E59" s="1"/>
      <c r="G59" s="1"/>
    </row>
    <row r="60" spans="1:10" ht="14.5" customHeight="1">
      <c r="A60" s="169" t="s">
        <v>30</v>
      </c>
      <c r="B60" s="150" t="s">
        <v>15</v>
      </c>
      <c r="C60" s="150"/>
      <c r="D60" s="150"/>
      <c r="E60" s="115" t="s">
        <v>16</v>
      </c>
      <c r="F60" s="115" t="s">
        <v>17</v>
      </c>
      <c r="G60" s="115" t="s">
        <v>18</v>
      </c>
      <c r="H60" s="115" t="s">
        <v>19</v>
      </c>
      <c r="I60" s="154" t="s">
        <v>20</v>
      </c>
      <c r="J60" s="154" t="s">
        <v>21</v>
      </c>
    </row>
    <row r="61" spans="1:10" ht="14.5" customHeight="1">
      <c r="A61" s="128"/>
      <c r="B61" s="150"/>
      <c r="C61" s="150"/>
      <c r="D61" s="150"/>
      <c r="E61" s="116"/>
      <c r="F61" s="116"/>
      <c r="G61" s="116" t="s">
        <v>3</v>
      </c>
      <c r="H61" s="116"/>
      <c r="I61" s="154"/>
      <c r="J61" s="154"/>
    </row>
    <row r="62" spans="1:10" ht="21" customHeight="1">
      <c r="A62" s="129"/>
      <c r="B62" s="150"/>
      <c r="C62" s="150"/>
      <c r="D62" s="150"/>
      <c r="E62" s="117"/>
      <c r="F62" s="117"/>
      <c r="G62" s="117" t="s">
        <v>4</v>
      </c>
      <c r="H62" s="117"/>
      <c r="I62" s="154"/>
      <c r="J62" s="154"/>
    </row>
    <row r="63" spans="1:10" ht="26.5" customHeight="1">
      <c r="A63" s="87"/>
      <c r="B63" s="139"/>
      <c r="C63" s="140"/>
      <c r="D63" s="141"/>
      <c r="E63" s="63"/>
      <c r="F63" s="64"/>
      <c r="G63" s="58"/>
      <c r="H63" s="58"/>
      <c r="I63" s="58"/>
      <c r="J63" s="65"/>
    </row>
    <row r="64" spans="1:10" ht="26.5" customHeight="1">
      <c r="A64" s="87"/>
      <c r="B64" s="139"/>
      <c r="C64" s="140"/>
      <c r="D64" s="141"/>
      <c r="E64" s="63"/>
      <c r="F64" s="64"/>
      <c r="G64" s="58"/>
      <c r="H64" s="58"/>
      <c r="I64" s="58"/>
      <c r="J64" s="65"/>
    </row>
    <row r="65" spans="1:10" ht="26.5" customHeight="1">
      <c r="A65" s="87"/>
      <c r="B65" s="139"/>
      <c r="C65" s="140"/>
      <c r="D65" s="141"/>
      <c r="E65" s="63"/>
      <c r="F65" s="64"/>
      <c r="G65" s="58"/>
      <c r="H65" s="58"/>
      <c r="I65" s="58"/>
      <c r="J65" s="65"/>
    </row>
    <row r="66" spans="1:10" ht="26.5" customHeight="1">
      <c r="A66" s="87"/>
      <c r="B66" s="139"/>
      <c r="C66" s="140"/>
      <c r="D66" s="141"/>
      <c r="E66" s="63"/>
      <c r="F66" s="64"/>
      <c r="G66" s="58"/>
      <c r="H66" s="58"/>
      <c r="I66" s="58"/>
      <c r="J66" s="65"/>
    </row>
    <row r="67" spans="1:10" ht="26.5" customHeight="1">
      <c r="A67" s="87"/>
      <c r="B67" s="139"/>
      <c r="C67" s="140"/>
      <c r="D67" s="141"/>
      <c r="E67" s="63"/>
      <c r="F67" s="64"/>
      <c r="G67" s="58"/>
      <c r="H67" s="58"/>
      <c r="I67" s="58"/>
      <c r="J67" s="65"/>
    </row>
    <row r="68" spans="1:10" ht="26.5" customHeight="1">
      <c r="A68" s="87"/>
      <c r="B68" s="139"/>
      <c r="C68" s="140"/>
      <c r="D68" s="141"/>
      <c r="E68" s="63"/>
      <c r="F68" s="64"/>
      <c r="G68" s="58"/>
      <c r="H68" s="58"/>
      <c r="I68" s="58"/>
      <c r="J68" s="65"/>
    </row>
    <row r="69" spans="1:10" ht="26.5" customHeight="1">
      <c r="A69" s="87"/>
      <c r="B69" s="139"/>
      <c r="C69" s="140"/>
      <c r="D69" s="141"/>
      <c r="E69" s="63"/>
      <c r="F69" s="64"/>
      <c r="G69" s="58"/>
      <c r="H69" s="58"/>
      <c r="I69" s="58"/>
      <c r="J69" s="65"/>
    </row>
    <row r="70" spans="1:10" ht="26.5" customHeight="1">
      <c r="A70" s="87"/>
      <c r="B70" s="139"/>
      <c r="C70" s="140"/>
      <c r="D70" s="141"/>
      <c r="E70" s="63"/>
      <c r="F70" s="64"/>
      <c r="G70" s="58"/>
      <c r="H70" s="58"/>
      <c r="I70" s="58"/>
      <c r="J70" s="65"/>
    </row>
    <row r="71" spans="1:10" ht="23" customHeight="1">
      <c r="A71" s="123" t="s">
        <v>22</v>
      </c>
      <c r="B71" s="123"/>
      <c r="C71" s="66"/>
      <c r="D71" s="66"/>
      <c r="E71" s="66"/>
      <c r="F71" s="28"/>
      <c r="G71" s="60">
        <f>SUM(G63:G70)</f>
        <v>0</v>
      </c>
      <c r="H71" s="60">
        <f>SUM(H63:H70)</f>
        <v>0</v>
      </c>
      <c r="I71" s="61">
        <f>SUM(I63:I70)</f>
        <v>0</v>
      </c>
      <c r="J71" s="28"/>
    </row>
    <row r="72" spans="1:10" ht="23" customHeight="1">
      <c r="B72" s="3"/>
      <c r="C72" s="14"/>
      <c r="D72" s="14"/>
      <c r="E72" s="14"/>
      <c r="F72" s="14"/>
      <c r="G72" s="14"/>
      <c r="H72" s="14"/>
      <c r="I72" s="14"/>
    </row>
    <row r="73" spans="1:10">
      <c r="A73" s="26" t="s">
        <v>34</v>
      </c>
      <c r="B73" s="27"/>
      <c r="C73" s="34">
        <f>SUM(((G55+H55+G46+H46+G31+H31+G19+H19)*7)+G71+H71)*4.333</f>
        <v>0</v>
      </c>
    </row>
    <row r="74" spans="1:10">
      <c r="A74" s="26" t="s">
        <v>33</v>
      </c>
      <c r="B74" s="27"/>
      <c r="C74" s="34">
        <f>SUM(((G55+G46+G31+G19)*7)+G71)*4.333</f>
        <v>0</v>
      </c>
    </row>
    <row r="75" spans="1:10">
      <c r="A75" s="26" t="s">
        <v>32</v>
      </c>
      <c r="B75" s="27"/>
      <c r="C75" s="34">
        <f>SUM(((I19+I31+I46+I55)*7)+I71)*4.333</f>
        <v>0</v>
      </c>
    </row>
    <row r="76" spans="1:10">
      <c r="A76" s="26"/>
      <c r="B76" s="27"/>
      <c r="C76" s="34"/>
    </row>
    <row r="77" spans="1:10">
      <c r="A77" s="26" t="s">
        <v>31</v>
      </c>
      <c r="B77" s="27"/>
      <c r="C77" s="34">
        <f>SUM(C73-C74-C75)</f>
        <v>0</v>
      </c>
    </row>
    <row r="78" spans="1:10">
      <c r="B78" s="3"/>
      <c r="D78" s="2"/>
    </row>
    <row r="79" spans="1:10">
      <c r="B79" s="3"/>
      <c r="D79" s="2"/>
    </row>
    <row r="80" spans="1:10" ht="26.5" customHeight="1">
      <c r="A80" s="9" t="s">
        <v>6</v>
      </c>
    </row>
    <row r="81" spans="1:13" ht="26.5" customHeight="1">
      <c r="A81" s="8" t="s">
        <v>35</v>
      </c>
      <c r="B81" s="1"/>
      <c r="G81" s="8" t="s">
        <v>48</v>
      </c>
      <c r="H81" s="8"/>
      <c r="I81" s="8"/>
    </row>
    <row r="82" spans="1:13" ht="16" customHeight="1">
      <c r="A82"/>
      <c r="H82" s="11"/>
      <c r="I82" s="11"/>
    </row>
    <row r="83" spans="1:13">
      <c r="A83" s="170" t="s">
        <v>36</v>
      </c>
      <c r="B83" s="122"/>
      <c r="C83" s="29">
        <f>C77</f>
        <v>0</v>
      </c>
      <c r="D83" s="171" t="s">
        <v>37</v>
      </c>
      <c r="E83" s="28"/>
    </row>
    <row r="85" spans="1:13">
      <c r="A85" s="125" t="s">
        <v>5</v>
      </c>
      <c r="B85" s="125"/>
      <c r="C85" s="70" t="s">
        <v>45</v>
      </c>
      <c r="D85" s="70" t="s">
        <v>46</v>
      </c>
      <c r="E85" s="71" t="s">
        <v>47</v>
      </c>
      <c r="F85" s="28"/>
      <c r="G85" s="158" t="s">
        <v>49</v>
      </c>
      <c r="H85" s="159"/>
      <c r="I85" s="72" t="s">
        <v>50</v>
      </c>
    </row>
    <row r="86" spans="1:13" ht="15.5" customHeight="1">
      <c r="A86" s="172" t="s">
        <v>38</v>
      </c>
      <c r="B86" s="30"/>
      <c r="C86" s="58"/>
      <c r="D86" s="58"/>
      <c r="E86" s="73">
        <f>SUM(C86*D86)</f>
        <v>0</v>
      </c>
      <c r="F86" s="28"/>
      <c r="G86" s="31" t="s">
        <v>51</v>
      </c>
      <c r="H86" s="32"/>
      <c r="I86" s="58"/>
    </row>
    <row r="87" spans="1:13" ht="15.5" customHeight="1">
      <c r="A87" s="173" t="s">
        <v>39</v>
      </c>
      <c r="B87" s="114"/>
      <c r="C87" s="58"/>
      <c r="D87" s="58"/>
      <c r="E87" s="73">
        <f t="shared" ref="E87:E93" si="0">SUM(C87*D87)</f>
        <v>0</v>
      </c>
      <c r="F87" s="28"/>
      <c r="G87" s="163" t="s">
        <v>52</v>
      </c>
      <c r="H87" s="164"/>
      <c r="I87" s="58"/>
    </row>
    <row r="88" spans="1:13" ht="15.5" customHeight="1">
      <c r="A88" s="174" t="s">
        <v>40</v>
      </c>
      <c r="B88" s="113"/>
      <c r="C88" s="58"/>
      <c r="D88" s="58"/>
      <c r="E88" s="73">
        <f t="shared" si="0"/>
        <v>0</v>
      </c>
      <c r="F88" s="28"/>
      <c r="G88" s="163" t="s">
        <v>53</v>
      </c>
      <c r="H88" s="164"/>
      <c r="I88" s="58"/>
    </row>
    <row r="89" spans="1:13" ht="15.5" customHeight="1">
      <c r="A89" s="173" t="s">
        <v>41</v>
      </c>
      <c r="B89" s="114"/>
      <c r="C89" s="58"/>
      <c r="D89" s="58"/>
      <c r="E89" s="73">
        <f t="shared" si="0"/>
        <v>0</v>
      </c>
      <c r="F89" s="28"/>
      <c r="G89" s="163" t="s">
        <v>43</v>
      </c>
      <c r="H89" s="164"/>
      <c r="I89" s="58"/>
    </row>
    <row r="90" spans="1:13" ht="15.5" customHeight="1">
      <c r="A90" s="173" t="s">
        <v>42</v>
      </c>
      <c r="B90" s="114"/>
      <c r="C90" s="58"/>
      <c r="D90" s="58"/>
      <c r="E90" s="73">
        <f t="shared" si="0"/>
        <v>0</v>
      </c>
      <c r="F90" s="28"/>
      <c r="G90" s="163"/>
      <c r="H90" s="164"/>
      <c r="I90" s="58"/>
    </row>
    <row r="91" spans="1:13" ht="15.5" customHeight="1">
      <c r="A91" s="173" t="s">
        <v>43</v>
      </c>
      <c r="B91" s="114"/>
      <c r="C91" s="58"/>
      <c r="D91" s="58"/>
      <c r="E91" s="73">
        <f t="shared" si="0"/>
        <v>0</v>
      </c>
      <c r="F91" s="28"/>
      <c r="G91" s="163"/>
      <c r="H91" s="164"/>
      <c r="I91" s="58"/>
    </row>
    <row r="92" spans="1:13" ht="15.5" customHeight="1">
      <c r="A92" s="173" t="s">
        <v>43</v>
      </c>
      <c r="B92" s="114"/>
      <c r="C92" s="58"/>
      <c r="D92" s="58"/>
      <c r="E92" s="73">
        <f t="shared" si="0"/>
        <v>0</v>
      </c>
      <c r="F92" s="28"/>
      <c r="G92" s="163"/>
      <c r="H92" s="164"/>
      <c r="I92" s="58"/>
    </row>
    <row r="93" spans="1:13" ht="15.5" customHeight="1">
      <c r="A93" s="173" t="s">
        <v>43</v>
      </c>
      <c r="B93" s="114"/>
      <c r="C93" s="58"/>
      <c r="D93" s="58"/>
      <c r="E93" s="73">
        <f t="shared" si="0"/>
        <v>0</v>
      </c>
      <c r="F93" s="28"/>
      <c r="G93" s="20" t="s">
        <v>54</v>
      </c>
      <c r="H93" s="28"/>
      <c r="I93" s="33">
        <f>SUM(I86:I92)</f>
        <v>0</v>
      </c>
    </row>
    <row r="94" spans="1:13" ht="15.5" customHeight="1">
      <c r="A94" s="20" t="s">
        <v>44</v>
      </c>
      <c r="B94" s="28"/>
      <c r="C94" s="74">
        <f>SUM(C86:C93)</f>
        <v>0</v>
      </c>
      <c r="D94" s="74"/>
      <c r="E94" s="33">
        <f>SUM(E86:E93)</f>
        <v>0</v>
      </c>
      <c r="F94" s="28"/>
      <c r="G94" s="28"/>
      <c r="H94" s="28"/>
      <c r="I94" s="28"/>
    </row>
    <row r="95" spans="1:13" ht="14">
      <c r="A95"/>
      <c r="C95" s="118"/>
      <c r="D95" s="118"/>
    </row>
    <row r="96" spans="1:13">
      <c r="M96" s="55"/>
    </row>
    <row r="97" spans="1:13">
      <c r="M97" s="55"/>
    </row>
    <row r="98" spans="1:13" ht="30">
      <c r="A98" s="9" t="s">
        <v>8</v>
      </c>
    </row>
    <row r="99" spans="1:13" ht="25">
      <c r="A99" s="8" t="s">
        <v>110</v>
      </c>
      <c r="E99" s="8" t="s">
        <v>70</v>
      </c>
    </row>
    <row r="100" spans="1:13" ht="16" thickBot="1"/>
    <row r="101" spans="1:13" ht="31.25" customHeight="1" thickBot="1">
      <c r="A101" s="111" t="s">
        <v>55</v>
      </c>
      <c r="B101" s="112"/>
      <c r="C101" s="40" t="s">
        <v>56</v>
      </c>
      <c r="D101" s="28"/>
      <c r="E101" s="165" t="s">
        <v>71</v>
      </c>
      <c r="F101" s="166"/>
      <c r="G101" s="167"/>
      <c r="H101" s="75" t="s">
        <v>56</v>
      </c>
      <c r="K101" s="55"/>
      <c r="L101" s="55"/>
      <c r="M101" s="17"/>
    </row>
    <row r="102" spans="1:13" ht="15" customHeight="1">
      <c r="A102" s="109" t="s">
        <v>57</v>
      </c>
      <c r="B102" s="109"/>
      <c r="C102" s="58"/>
      <c r="E102" s="175" t="s">
        <v>72</v>
      </c>
      <c r="F102" s="161"/>
      <c r="G102" s="162"/>
      <c r="H102" s="58"/>
      <c r="I102" s="176" t="str">
        <f>IF(C102&lt;497, "Si votre loyer est inférieur à 497 $, vous ne recevrez pas l'allocation de logement de POSPH, réduisez cette ligne par la réduction de loyer.","")</f>
        <v>Si votre loyer est inférieur à 497 $, vous ne recevrez pas l'allocation de logement de POSPH, réduisez cette ligne par la réduction de loyer.</v>
      </c>
      <c r="J102" s="176"/>
      <c r="K102" s="55"/>
      <c r="L102" s="55"/>
    </row>
    <row r="103" spans="1:13">
      <c r="A103" s="105" t="s">
        <v>58</v>
      </c>
      <c r="B103" s="105"/>
      <c r="C103" s="58"/>
      <c r="E103" s="175" t="s">
        <v>73</v>
      </c>
      <c r="F103" s="161"/>
      <c r="G103" s="162"/>
      <c r="H103" s="58"/>
      <c r="I103" s="176"/>
      <c r="J103" s="176"/>
    </row>
    <row r="104" spans="1:13" ht="14.5" customHeight="1">
      <c r="A104" s="105" t="s">
        <v>59</v>
      </c>
      <c r="B104" s="105"/>
      <c r="C104" s="58"/>
      <c r="E104" s="175" t="s">
        <v>74</v>
      </c>
      <c r="F104" s="161"/>
      <c r="G104" s="36"/>
      <c r="H104" s="58"/>
      <c r="I104" s="176"/>
      <c r="J104" s="176"/>
    </row>
    <row r="105" spans="1:13">
      <c r="A105" s="105" t="s">
        <v>60</v>
      </c>
      <c r="B105" s="105"/>
      <c r="C105" s="58"/>
      <c r="E105" s="175" t="s">
        <v>75</v>
      </c>
      <c r="F105" s="161"/>
      <c r="G105" s="162"/>
      <c r="H105" s="58"/>
      <c r="I105" s="28"/>
    </row>
    <row r="106" spans="1:13">
      <c r="A106" s="95" t="s">
        <v>61</v>
      </c>
      <c r="B106" s="95"/>
      <c r="C106" s="58"/>
      <c r="E106" s="175" t="s">
        <v>65</v>
      </c>
      <c r="F106" s="161"/>
      <c r="G106" s="162"/>
      <c r="H106" s="58"/>
      <c r="I106" s="37"/>
      <c r="J106" s="17"/>
      <c r="K106" s="17"/>
      <c r="L106" s="17"/>
    </row>
    <row r="107" spans="1:13" ht="14.5" customHeight="1">
      <c r="A107" s="105" t="s">
        <v>62</v>
      </c>
      <c r="B107" s="105"/>
      <c r="C107" s="58"/>
      <c r="E107" s="175" t="s">
        <v>76</v>
      </c>
      <c r="F107" s="161"/>
      <c r="G107" s="162"/>
      <c r="H107" s="58"/>
      <c r="I107" s="38" t="str">
        <f>IF(C107&gt;0, "You may be eligible for OESP - Enter the amount you input in line A134", "")</f>
        <v/>
      </c>
      <c r="J107" s="17"/>
      <c r="K107" s="17"/>
      <c r="L107" s="17"/>
    </row>
    <row r="108" spans="1:13">
      <c r="A108" s="105" t="s">
        <v>63</v>
      </c>
      <c r="B108" s="105"/>
      <c r="C108" s="58"/>
      <c r="E108" s="175" t="s">
        <v>77</v>
      </c>
      <c r="F108" s="161"/>
      <c r="G108" s="162"/>
      <c r="H108" s="58"/>
      <c r="I108" s="28"/>
    </row>
    <row r="109" spans="1:13">
      <c r="A109" s="105" t="s">
        <v>64</v>
      </c>
      <c r="B109" s="105"/>
      <c r="C109" s="58"/>
      <c r="E109" s="175" t="s">
        <v>78</v>
      </c>
      <c r="F109" s="161"/>
      <c r="G109" s="162"/>
      <c r="H109" s="58"/>
      <c r="I109" s="38" t="str">
        <f>IF(H104&gt;0, "If you are employed and in receipt of ODSP you could be eligible for an employment credit - enter $100 here", "")</f>
        <v/>
      </c>
    </row>
    <row r="110" spans="1:13">
      <c r="A110" s="105" t="s">
        <v>65</v>
      </c>
      <c r="B110" s="105"/>
      <c r="C110" s="58"/>
      <c r="E110" s="175" t="s">
        <v>68</v>
      </c>
      <c r="F110" s="161"/>
      <c r="G110" s="162"/>
      <c r="H110" s="58"/>
      <c r="I110" s="28"/>
    </row>
    <row r="111" spans="1:13">
      <c r="A111" s="110" t="s">
        <v>66</v>
      </c>
      <c r="B111" s="110"/>
      <c r="C111" s="58"/>
      <c r="E111" s="175" t="s">
        <v>43</v>
      </c>
      <c r="F111" s="161"/>
      <c r="G111" s="162"/>
      <c r="H111" s="58"/>
      <c r="I111" s="28"/>
    </row>
    <row r="112" spans="1:13">
      <c r="A112" s="105" t="s">
        <v>67</v>
      </c>
      <c r="B112" s="105"/>
      <c r="C112" s="58"/>
      <c r="E112" s="175" t="s">
        <v>43</v>
      </c>
      <c r="F112" s="161"/>
      <c r="G112" s="162"/>
      <c r="H112" s="58"/>
      <c r="I112" s="28"/>
    </row>
    <row r="113" spans="1:9" ht="16" thickBot="1">
      <c r="A113" s="105" t="s">
        <v>68</v>
      </c>
      <c r="B113" s="105"/>
      <c r="C113" s="58"/>
      <c r="E113" s="15" t="s">
        <v>79</v>
      </c>
      <c r="F113" s="16"/>
      <c r="G113" s="28"/>
      <c r="H113" s="35">
        <f>SUM(H102:H112)</f>
        <v>0</v>
      </c>
      <c r="I113" s="28"/>
    </row>
    <row r="114" spans="1:9">
      <c r="A114" s="105" t="s">
        <v>43</v>
      </c>
      <c r="B114" s="105"/>
      <c r="C114" s="58"/>
    </row>
    <row r="115" spans="1:9">
      <c r="A115" s="105" t="s">
        <v>43</v>
      </c>
      <c r="B115" s="105"/>
      <c r="C115" s="58"/>
    </row>
    <row r="116" spans="1:9" ht="16" thickBot="1">
      <c r="A116" s="106" t="s">
        <v>43</v>
      </c>
      <c r="B116" s="106"/>
      <c r="C116" s="58"/>
    </row>
    <row r="117" spans="1:9" ht="14.5" customHeight="1" thickBot="1">
      <c r="A117" s="99" t="s">
        <v>69</v>
      </c>
      <c r="B117" s="100"/>
      <c r="C117" s="35">
        <f>SUM(C102:C116)</f>
        <v>0</v>
      </c>
    </row>
    <row r="119" spans="1:9">
      <c r="B119" s="5"/>
      <c r="C119" s="13"/>
    </row>
    <row r="120" spans="1:9" ht="25">
      <c r="A120" s="8" t="s">
        <v>80</v>
      </c>
      <c r="C120" s="13"/>
    </row>
    <row r="121" spans="1:9" ht="16" thickBot="1">
      <c r="B121" s="5"/>
      <c r="C121" s="12"/>
    </row>
    <row r="122" spans="1:9" ht="31" thickBot="1">
      <c r="A122" s="107" t="s">
        <v>83</v>
      </c>
      <c r="B122" s="108"/>
      <c r="C122" s="39" t="s">
        <v>81</v>
      </c>
      <c r="D122" s="40" t="s">
        <v>82</v>
      </c>
    </row>
    <row r="123" spans="1:9">
      <c r="A123" s="109" t="s">
        <v>84</v>
      </c>
      <c r="B123" s="109"/>
      <c r="C123" s="41"/>
      <c r="D123" s="86"/>
    </row>
    <row r="124" spans="1:9">
      <c r="A124" s="105" t="s">
        <v>85</v>
      </c>
      <c r="B124" s="105"/>
      <c r="C124" s="42"/>
      <c r="D124" s="59"/>
    </row>
    <row r="125" spans="1:9">
      <c r="A125" s="105" t="s">
        <v>86</v>
      </c>
      <c r="B125" s="105"/>
      <c r="C125" s="42"/>
      <c r="D125" s="59"/>
    </row>
    <row r="126" spans="1:9">
      <c r="A126" s="105" t="s">
        <v>87</v>
      </c>
      <c r="B126" s="105"/>
      <c r="C126" s="42"/>
      <c r="D126" s="59"/>
    </row>
    <row r="127" spans="1:9">
      <c r="A127" s="105" t="s">
        <v>88</v>
      </c>
      <c r="B127" s="105"/>
      <c r="C127" s="42"/>
      <c r="D127" s="59"/>
    </row>
    <row r="128" spans="1:9">
      <c r="A128" s="105" t="s">
        <v>68</v>
      </c>
      <c r="B128" s="105"/>
      <c r="C128" s="42"/>
      <c r="D128" s="59"/>
    </row>
    <row r="129" spans="1:10" ht="14.5" customHeight="1">
      <c r="A129" s="95" t="s">
        <v>68</v>
      </c>
      <c r="B129" s="95"/>
      <c r="C129" s="43"/>
      <c r="D129" s="59"/>
    </row>
    <row r="130" spans="1:10" ht="33" customHeight="1" thickBot="1">
      <c r="A130" s="96" t="s">
        <v>89</v>
      </c>
      <c r="B130" s="96"/>
      <c r="C130" s="44"/>
      <c r="D130" s="45"/>
    </row>
    <row r="131" spans="1:10" ht="14.5" customHeight="1" thickBot="1">
      <c r="A131" s="97" t="s">
        <v>90</v>
      </c>
      <c r="B131" s="98"/>
      <c r="C131" s="46"/>
      <c r="D131" s="35">
        <f>SUM(D123:D130)</f>
        <v>0</v>
      </c>
    </row>
    <row r="132" spans="1:10">
      <c r="B132" s="5"/>
      <c r="C132" s="6"/>
    </row>
    <row r="133" spans="1:10">
      <c r="B133" s="5"/>
      <c r="C133" s="6"/>
    </row>
    <row r="134" spans="1:10" ht="30">
      <c r="A134" s="9" t="s">
        <v>10</v>
      </c>
      <c r="C134" s="6"/>
    </row>
    <row r="135" spans="1:10" ht="18">
      <c r="A135" s="4" t="s">
        <v>91</v>
      </c>
    </row>
    <row r="136" spans="1:10" ht="15.5" customHeight="1">
      <c r="A136" s="4"/>
    </row>
    <row r="137" spans="1:10" ht="18">
      <c r="A137" s="4" t="s">
        <v>92</v>
      </c>
      <c r="F137" s="4" t="s">
        <v>9</v>
      </c>
      <c r="G137" s="6"/>
    </row>
    <row r="138" spans="1:10" ht="15.5" customHeight="1" thickBot="1">
      <c r="D138" s="18"/>
      <c r="F138" s="4"/>
      <c r="G138" s="6"/>
    </row>
    <row r="139" spans="1:10" ht="16" thickBot="1">
      <c r="A139" s="99" t="s">
        <v>93</v>
      </c>
      <c r="B139" s="100"/>
      <c r="C139" s="47">
        <f>I93</f>
        <v>0</v>
      </c>
      <c r="D139" s="28"/>
      <c r="E139" s="28"/>
      <c r="F139" s="101" t="s">
        <v>95</v>
      </c>
      <c r="G139" s="102"/>
      <c r="H139" s="103"/>
      <c r="I139" s="47">
        <f>H113</f>
        <v>0</v>
      </c>
    </row>
    <row r="140" spans="1:10" ht="16" thickBot="1">
      <c r="A140" s="99" t="s">
        <v>94</v>
      </c>
      <c r="B140" s="100"/>
      <c r="C140" s="48">
        <f>E94</f>
        <v>0</v>
      </c>
      <c r="D140" s="28"/>
      <c r="E140" s="28"/>
      <c r="F140" s="101" t="s">
        <v>96</v>
      </c>
      <c r="G140" s="102"/>
      <c r="H140" s="103"/>
      <c r="I140" s="76">
        <f>C117</f>
        <v>0</v>
      </c>
    </row>
    <row r="141" spans="1:10" ht="16" customHeight="1" thickBot="1">
      <c r="A141" s="93" t="str">
        <f>IF(C141&lt;0, "Deficit", "")</f>
        <v/>
      </c>
      <c r="B141" s="94"/>
      <c r="C141" s="49">
        <f>C139-C140</f>
        <v>0</v>
      </c>
      <c r="D141" s="28"/>
      <c r="E141" s="28"/>
      <c r="F141" s="101" t="str">
        <f>IF(I141&lt;0,"Deficit","")</f>
        <v/>
      </c>
      <c r="G141" s="102"/>
      <c r="H141" s="103"/>
      <c r="I141" s="77">
        <f>I139-I140</f>
        <v>0</v>
      </c>
    </row>
    <row r="142" spans="1:10" ht="17.5" customHeight="1">
      <c r="A142" s="104" t="str">
        <f>IF(C141&lt;0, "Your expenses are greater than your resources. Review Section 1 and see where you may find savings.  Have you considered technology in your plan?", IF(C141&gt;0, "Your support resources will fund your support plan", IF(C141=0, "")))</f>
        <v/>
      </c>
      <c r="B142" s="104"/>
      <c r="C142" s="104"/>
      <c r="D142" s="104"/>
      <c r="E142" s="50"/>
      <c r="F142" s="104" t="str">
        <f>IF(I141&lt;0, "Your housing costs are greater than your resources, review section 4 and see where you may find savings.  Have you considered affordable housing in your plan?", IF(I141&gt;0,"Your housing and living resources will support your housing plan", IF(I141=0,"")))</f>
        <v/>
      </c>
      <c r="G142" s="104"/>
      <c r="H142" s="104"/>
      <c r="I142" s="104"/>
      <c r="J142" s="104"/>
    </row>
    <row r="143" spans="1:10" ht="14.5" customHeight="1">
      <c r="A143" s="104"/>
      <c r="B143" s="104"/>
      <c r="C143" s="104"/>
      <c r="D143" s="104"/>
      <c r="E143" s="50"/>
      <c r="F143" s="104"/>
      <c r="G143" s="104"/>
      <c r="H143" s="104"/>
      <c r="I143" s="104"/>
      <c r="J143" s="104"/>
    </row>
    <row r="144" spans="1:10">
      <c r="A144" s="20"/>
      <c r="B144" s="51"/>
      <c r="C144" s="51"/>
      <c r="D144" s="51"/>
      <c r="E144" s="50"/>
      <c r="F144" s="50" t="str">
        <f>HYPERLINK(E14)</f>
        <v/>
      </c>
      <c r="G144" s="50"/>
      <c r="H144" s="50"/>
      <c r="I144" s="50"/>
    </row>
    <row r="145" spans="1:9" ht="15.5" customHeight="1">
      <c r="A145" s="92" t="s">
        <v>97</v>
      </c>
      <c r="B145" s="92"/>
      <c r="C145" s="28"/>
      <c r="D145" s="28"/>
      <c r="E145" s="28"/>
      <c r="F145" s="28"/>
      <c r="G145" s="28"/>
      <c r="H145" s="28"/>
      <c r="I145" s="28"/>
    </row>
    <row r="146" spans="1:9" ht="14.5" customHeight="1">
      <c r="A146" s="92"/>
      <c r="B146" s="92"/>
      <c r="C146" s="52">
        <f>SUM(C139-C140)+(I139-I140)</f>
        <v>0</v>
      </c>
      <c r="D146" s="53" t="str">
        <f>IF(C146&lt;0, "This is the amount you will need to support your housing plan", IF(C146&gt;0, "You have the financial resources you need to support you housing plan", IF(C146=0,"")))</f>
        <v/>
      </c>
      <c r="E146" s="28"/>
      <c r="F146" s="28"/>
      <c r="G146" s="28"/>
      <c r="H146" s="28"/>
      <c r="I146" s="28"/>
    </row>
    <row r="147" spans="1:9">
      <c r="A147" s="20"/>
      <c r="B147" s="28"/>
      <c r="C147" s="28"/>
      <c r="D147" s="54"/>
      <c r="E147" s="28"/>
      <c r="F147" s="28"/>
      <c r="G147" s="28"/>
      <c r="H147" s="28"/>
      <c r="I147" s="28"/>
    </row>
    <row r="148" spans="1:9">
      <c r="A148" s="20"/>
      <c r="B148" s="28"/>
      <c r="C148" s="28"/>
      <c r="D148" s="28"/>
      <c r="E148" s="28"/>
      <c r="F148" s="28"/>
      <c r="G148" s="28"/>
      <c r="H148" s="28"/>
      <c r="I148" s="28"/>
    </row>
    <row r="149" spans="1:9">
      <c r="A149" s="19" t="s">
        <v>98</v>
      </c>
      <c r="B149" s="19"/>
      <c r="C149" s="52">
        <f>D138</f>
        <v>0</v>
      </c>
      <c r="D149" s="28"/>
      <c r="E149" s="28"/>
      <c r="F149" s="28"/>
      <c r="G149" s="28"/>
      <c r="H149" s="28"/>
      <c r="I149" s="28"/>
    </row>
    <row r="150" spans="1:9">
      <c r="A150" s="20"/>
      <c r="B150" s="28"/>
      <c r="C150" s="28"/>
      <c r="D150" s="28"/>
      <c r="E150" s="28"/>
      <c r="F150" s="28"/>
      <c r="G150" s="28"/>
      <c r="H150" s="28"/>
      <c r="I150" s="28"/>
    </row>
    <row r="151" spans="1:9">
      <c r="B151" s="10"/>
    </row>
  </sheetData>
  <sheetProtection formatCells="0" formatColumns="0" formatRows="0" insertColumns="0" insertRows="0" selectLockedCells="1"/>
  <mergeCells count="135">
    <mergeCell ref="I102:J104"/>
    <mergeCell ref="B40:D40"/>
    <mergeCell ref="B41:D41"/>
    <mergeCell ref="B42:D42"/>
    <mergeCell ref="B43:D43"/>
    <mergeCell ref="B44:D44"/>
    <mergeCell ref="B45:D45"/>
    <mergeCell ref="B64:D64"/>
    <mergeCell ref="B65:D65"/>
    <mergeCell ref="B66:D66"/>
    <mergeCell ref="B60:D62"/>
    <mergeCell ref="B63:D63"/>
    <mergeCell ref="G92:H92"/>
    <mergeCell ref="G88:H88"/>
    <mergeCell ref="G87:H87"/>
    <mergeCell ref="G89:H89"/>
    <mergeCell ref="G90:H90"/>
    <mergeCell ref="G91:H91"/>
    <mergeCell ref="E101:G101"/>
    <mergeCell ref="E102:G102"/>
    <mergeCell ref="E103:G103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04:F104"/>
    <mergeCell ref="F139:H139"/>
    <mergeCell ref="F140:H140"/>
    <mergeCell ref="J36:J38"/>
    <mergeCell ref="J60:J62"/>
    <mergeCell ref="G85:H85"/>
    <mergeCell ref="G60:G62"/>
    <mergeCell ref="H11:H13"/>
    <mergeCell ref="H51:H53"/>
    <mergeCell ref="I11:I13"/>
    <mergeCell ref="J51:J53"/>
    <mergeCell ref="H36:H38"/>
    <mergeCell ref="H60:H62"/>
    <mergeCell ref="I36:I38"/>
    <mergeCell ref="I51:I53"/>
    <mergeCell ref="I60:I62"/>
    <mergeCell ref="J11:J13"/>
    <mergeCell ref="G24:G25"/>
    <mergeCell ref="H24:H25"/>
    <mergeCell ref="I24:I25"/>
    <mergeCell ref="J24:J25"/>
    <mergeCell ref="G51:G53"/>
    <mergeCell ref="G11:G13"/>
    <mergeCell ref="F11:F13"/>
    <mergeCell ref="E11:E13"/>
    <mergeCell ref="G36:G38"/>
    <mergeCell ref="A46:B46"/>
    <mergeCell ref="A31:B31"/>
    <mergeCell ref="B14:D14"/>
    <mergeCell ref="B11:D13"/>
    <mergeCell ref="B16:D16"/>
    <mergeCell ref="B17:D17"/>
    <mergeCell ref="B15:D15"/>
    <mergeCell ref="B18:D18"/>
    <mergeCell ref="E24:E25"/>
    <mergeCell ref="F24:F25"/>
    <mergeCell ref="B27:D27"/>
    <mergeCell ref="B28:D28"/>
    <mergeCell ref="E36:E38"/>
    <mergeCell ref="F36:F38"/>
    <mergeCell ref="A11:A12"/>
    <mergeCell ref="A36:A37"/>
    <mergeCell ref="B29:D29"/>
    <mergeCell ref="B30:D30"/>
    <mergeCell ref="B24:D25"/>
    <mergeCell ref="B26:D26"/>
    <mergeCell ref="B36:D38"/>
    <mergeCell ref="B39:D39"/>
    <mergeCell ref="E51:E53"/>
    <mergeCell ref="F51:F53"/>
    <mergeCell ref="C95:D95"/>
    <mergeCell ref="E60:E62"/>
    <mergeCell ref="F60:F62"/>
    <mergeCell ref="B54:D54"/>
    <mergeCell ref="A83:B83"/>
    <mergeCell ref="A71:B71"/>
    <mergeCell ref="A55:B55"/>
    <mergeCell ref="A85:B85"/>
    <mergeCell ref="A87:B87"/>
    <mergeCell ref="A51:A52"/>
    <mergeCell ref="A93:B93"/>
    <mergeCell ref="A60:A62"/>
    <mergeCell ref="B51:D53"/>
    <mergeCell ref="B67:D67"/>
    <mergeCell ref="B68:D68"/>
    <mergeCell ref="B69:D69"/>
    <mergeCell ref="B70:D70"/>
    <mergeCell ref="A101:B101"/>
    <mergeCell ref="A102:B102"/>
    <mergeCell ref="A103:B103"/>
    <mergeCell ref="A104:B104"/>
    <mergeCell ref="A88:B88"/>
    <mergeCell ref="A89:B89"/>
    <mergeCell ref="A90:B90"/>
    <mergeCell ref="A91:B91"/>
    <mergeCell ref="A92:B92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124:B124"/>
    <mergeCell ref="A125:B125"/>
    <mergeCell ref="A126:B126"/>
    <mergeCell ref="A127:B127"/>
    <mergeCell ref="A128:B128"/>
    <mergeCell ref="A115:B115"/>
    <mergeCell ref="A116:B116"/>
    <mergeCell ref="A117:B117"/>
    <mergeCell ref="A122:B122"/>
    <mergeCell ref="A123:B123"/>
    <mergeCell ref="A145:B146"/>
    <mergeCell ref="A141:B141"/>
    <mergeCell ref="A129:B129"/>
    <mergeCell ref="A130:B130"/>
    <mergeCell ref="A131:B131"/>
    <mergeCell ref="A139:B139"/>
    <mergeCell ref="A140:B140"/>
    <mergeCell ref="F141:H141"/>
    <mergeCell ref="A142:D143"/>
    <mergeCell ref="F142:J143"/>
  </mergeCells>
  <dataValidations count="4">
    <dataValidation type="list" allowBlank="1" showInputMessage="1" showErrorMessage="1" sqref="S12">
      <formula1>$S$7:$S$12</formula1>
    </dataValidation>
    <dataValidation type="list" allowBlank="1" showInputMessage="1" showErrorMessage="1" sqref="E14:E18 E26:E30 E39:E45 E54 E63:E70">
      <formula1>$O$7:$O$12</formula1>
    </dataValidation>
    <dataValidation type="list" allowBlank="1" showInputMessage="1" showErrorMessage="1" sqref="F14:F18 F26:F30 F39:F45 F54 F63:F70">
      <formula1>$Q$7:$Q$11</formula1>
    </dataValidation>
    <dataValidation type="decimal" allowBlank="1" showInputMessage="1" showErrorMessage="1" errorTitle="Numeric Values Only" error="This field will only accept a numeric value.  Please enter a number rather than text." sqref="G14:I18 G26:I30 G39:I45 G54:I54 G63:I70 C86:D93 I86:I92 C102:C116 H102:H112 D123:D129">
      <formula1>0</formula1>
      <formula2>5000</formula2>
    </dataValidation>
  </dataValidations>
  <pageMargins left="0.7" right="0.7" top="0.5" bottom="0.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Programme de soutien typique...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Beach</dc:creator>
  <cp:lastModifiedBy>Marat Burat</cp:lastModifiedBy>
  <cp:lastPrinted>2020-08-20T17:58:19Z</cp:lastPrinted>
  <dcterms:created xsi:type="dcterms:W3CDTF">2019-10-20T01:16:37Z</dcterms:created>
  <dcterms:modified xsi:type="dcterms:W3CDTF">2020-10-09T14:31:57Z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0x01010019E5464D3A16C34282B31BAC78725B5E</vt:lpwstr>
  </property>
</Properties>
</file>